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servefonds 2010_2011" sheetId="1" r:id="rId1"/>
  </sheets>
  <definedNames>
    <definedName name="_xlnm.Print_Area" localSheetId="0">'Reservefonds 2010_2011'!$A$1:$F$79</definedName>
  </definedNames>
  <calcPr fullCalcOnLoad="1"/>
</workbook>
</file>

<file path=xl/sharedStrings.xml><?xml version="1.0" encoding="utf-8"?>
<sst xmlns="http://schemas.openxmlformats.org/spreadsheetml/2006/main" count="73" uniqueCount="73">
  <si>
    <t>Saldo reservefonds per 1 jan 2011</t>
  </si>
  <si>
    <t>Huidige servicekosten</t>
  </si>
  <si>
    <t>Adres</t>
  </si>
  <si>
    <t>Naam</t>
  </si>
  <si>
    <t>per maand</t>
  </si>
  <si>
    <t>Puntensysteem</t>
  </si>
  <si>
    <t>coëfficient</t>
  </si>
  <si>
    <t>Aandeel</t>
  </si>
  <si>
    <t>ass 103</t>
  </si>
  <si>
    <t>van Eck</t>
  </si>
  <si>
    <t>ass 105</t>
  </si>
  <si>
    <t>Veldhuizen</t>
  </si>
  <si>
    <t>ass 107</t>
  </si>
  <si>
    <t>Hoogendijk</t>
  </si>
  <si>
    <t>ass 109</t>
  </si>
  <si>
    <t>Broekhuizen</t>
  </si>
  <si>
    <t>ass 111</t>
  </si>
  <si>
    <t>De Poel</t>
  </si>
  <si>
    <t>ass 113</t>
  </si>
  <si>
    <t>De Rijk</t>
  </si>
  <si>
    <t>ass 115</t>
  </si>
  <si>
    <t>Wit de</t>
  </si>
  <si>
    <t>ass 117</t>
  </si>
  <si>
    <t>Kruiderink, R</t>
  </si>
  <si>
    <t>ass 119</t>
  </si>
  <si>
    <t>Molegraaf</t>
  </si>
  <si>
    <t>hp 1</t>
  </si>
  <si>
    <t>Kruijff Achterhuis</t>
  </si>
  <si>
    <t>hp 3</t>
  </si>
  <si>
    <t>Zwietering</t>
  </si>
  <si>
    <t>hp 4</t>
  </si>
  <si>
    <t>Schep en Engel</t>
  </si>
  <si>
    <t>hp 5</t>
  </si>
  <si>
    <t>Sittig</t>
  </si>
  <si>
    <t>hp 6</t>
  </si>
  <si>
    <t>Reichwein M + C</t>
  </si>
  <si>
    <t>hp 7</t>
  </si>
  <si>
    <t>Weiss</t>
  </si>
  <si>
    <t>hp 8</t>
  </si>
  <si>
    <t>Oenen</t>
  </si>
  <si>
    <t>hp 9</t>
  </si>
  <si>
    <t>Mom</t>
  </si>
  <si>
    <t>hp 10</t>
  </si>
  <si>
    <t>Malipaard/de Vries</t>
  </si>
  <si>
    <t>hp 11</t>
  </si>
  <si>
    <t>Konijn</t>
  </si>
  <si>
    <t>hp 12</t>
  </si>
  <si>
    <t>J. v/der linden</t>
  </si>
  <si>
    <t>hp 13/15</t>
  </si>
  <si>
    <t>Frankhuizen Konijn</t>
  </si>
  <si>
    <t>mvbs 2</t>
  </si>
  <si>
    <t>Dijkema</t>
  </si>
  <si>
    <t>mvbs 4</t>
  </si>
  <si>
    <t>Jonkergouw en Bakker</t>
  </si>
  <si>
    <t>mvbs 6</t>
  </si>
  <si>
    <t>Schep en Schermer</t>
  </si>
  <si>
    <t>mvbs 8</t>
  </si>
  <si>
    <t>Linssen en Duvekot</t>
  </si>
  <si>
    <t>mvbs 10</t>
  </si>
  <si>
    <t>Duinker</t>
  </si>
  <si>
    <t>mvbs 12</t>
  </si>
  <si>
    <t>Keteleer</t>
  </si>
  <si>
    <t>mvbs 14</t>
  </si>
  <si>
    <t>Klimke</t>
  </si>
  <si>
    <t>mvbs 16</t>
  </si>
  <si>
    <t>Boogaard, Piet vd</t>
  </si>
  <si>
    <t>mvbs 18</t>
  </si>
  <si>
    <t>E. v/der Linden</t>
  </si>
  <si>
    <t>mvbs 20</t>
  </si>
  <si>
    <t>Reichwein Gusta</t>
  </si>
  <si>
    <t>mvbs 22</t>
  </si>
  <si>
    <t>Spitsbergen</t>
  </si>
  <si>
    <t>Controle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</si>
</sst>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[RED]\-#,##0.00"/>
    <numFmt numFmtId="166" formatCode="#,##0.00000;[RED]\-#,##0.00000"/>
  </numFmts>
  <fonts count="10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5" fontId="1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5" fontId="5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 horizontal="center"/>
    </xf>
    <xf numFmtId="166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0" fillId="0" borderId="1" xfId="0" applyNumberFormat="1" applyFont="1" applyFill="1" applyBorder="1" applyAlignment="1">
      <alignment/>
    </xf>
    <xf numFmtId="166" fontId="0" fillId="0" borderId="1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165" fontId="0" fillId="0" borderId="2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166" fontId="0" fillId="0" borderId="0" xfId="0" applyNumberFormat="1" applyFont="1" applyAlignment="1">
      <alignment/>
    </xf>
    <xf numFmtId="165" fontId="6" fillId="0" borderId="2" xfId="0" applyNumberFormat="1" applyFont="1" applyFill="1" applyBorder="1" applyAlignment="1">
      <alignment/>
    </xf>
    <xf numFmtId="166" fontId="0" fillId="0" borderId="4" xfId="0" applyNumberFormat="1" applyFont="1" applyBorder="1" applyAlignment="1">
      <alignment/>
    </xf>
    <xf numFmtId="165" fontId="6" fillId="0" borderId="5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Alignment="1">
      <alignment horizontal="left"/>
    </xf>
    <xf numFmtId="165" fontId="6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left"/>
    </xf>
    <xf numFmtId="165" fontId="7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Border="1" applyAlignment="1">
      <alignment/>
    </xf>
    <xf numFmtId="165" fontId="9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9.28125" style="1" customWidth="1"/>
    <col min="3" max="3" width="0" style="1" hidden="1" customWidth="1"/>
    <col min="4" max="4" width="15.00390625" style="1" customWidth="1"/>
    <col min="5" max="5" width="12.7109375" style="2" customWidth="1"/>
    <col min="6" max="6" width="14.421875" style="3" customWidth="1"/>
    <col min="7" max="16384" width="9.00390625" style="4" customWidth="1"/>
  </cols>
  <sheetData>
    <row r="1" spans="1:8" s="9" customFormat="1" ht="17.25" customHeight="1">
      <c r="A1" s="5" t="s">
        <v>0</v>
      </c>
      <c r="B1" s="5"/>
      <c r="C1" s="6"/>
      <c r="D1" s="7"/>
      <c r="E1" s="8"/>
      <c r="F1" s="7">
        <v>-62930</v>
      </c>
      <c r="H1" s="10"/>
    </row>
    <row r="2" spans="1:4" ht="12.75">
      <c r="A2" s="3"/>
      <c r="B2" s="3"/>
      <c r="C2" s="11" t="s">
        <v>1</v>
      </c>
      <c r="D2" s="3"/>
    </row>
    <row r="3" spans="1:6" s="15" customFormat="1" ht="12.75">
      <c r="A3" s="12" t="s">
        <v>2</v>
      </c>
      <c r="B3" s="12" t="s">
        <v>3</v>
      </c>
      <c r="C3" s="13" t="s">
        <v>4</v>
      </c>
      <c r="D3" s="12" t="s">
        <v>5</v>
      </c>
      <c r="E3" s="14" t="s">
        <v>6</v>
      </c>
      <c r="F3" s="12" t="s">
        <v>7</v>
      </c>
    </row>
    <row r="4" spans="1:7" ht="12.75">
      <c r="A4" s="16" t="s">
        <v>8</v>
      </c>
      <c r="B4" s="16" t="s">
        <v>9</v>
      </c>
      <c r="C4" s="16">
        <v>135.05</v>
      </c>
      <c r="D4" s="16">
        <v>125.5</v>
      </c>
      <c r="E4" s="17">
        <f>D4/5160</f>
        <v>0.024321705426356588</v>
      </c>
      <c r="F4" s="16">
        <f>E4*$F$1</f>
        <v>-1530.56492248062</v>
      </c>
      <c r="G4" s="18"/>
    </row>
    <row r="5" spans="1:7" ht="12.75">
      <c r="A5" s="16" t="s">
        <v>10</v>
      </c>
      <c r="B5" s="16" t="s">
        <v>11</v>
      </c>
      <c r="C5" s="16">
        <v>186.77</v>
      </c>
      <c r="D5" s="16">
        <v>169.5</v>
      </c>
      <c r="E5" s="17">
        <f>D5/5160</f>
        <v>0.032848837209302324</v>
      </c>
      <c r="F5" s="16">
        <f>E5*$F$1</f>
        <v>-2067.177325581395</v>
      </c>
      <c r="G5" s="18"/>
    </row>
    <row r="6" spans="1:7" ht="12.75">
      <c r="A6" s="16" t="s">
        <v>12</v>
      </c>
      <c r="B6" s="16" t="s">
        <v>13</v>
      </c>
      <c r="C6" s="16">
        <v>150.41</v>
      </c>
      <c r="D6" s="16">
        <v>136.5</v>
      </c>
      <c r="E6" s="17">
        <f>D6/5160</f>
        <v>0.026453488372093024</v>
      </c>
      <c r="F6" s="16">
        <f>E6*$F$1</f>
        <v>-1664.718023255814</v>
      </c>
      <c r="G6" s="18"/>
    </row>
    <row r="7" spans="1:7" ht="12.75">
      <c r="A7" s="16" t="s">
        <v>14</v>
      </c>
      <c r="B7" s="16" t="s">
        <v>15</v>
      </c>
      <c r="C7" s="16">
        <v>216.53</v>
      </c>
      <c r="D7" s="16">
        <v>196.5</v>
      </c>
      <c r="E7" s="17">
        <f>D7/5160</f>
        <v>0.038081395348837206</v>
      </c>
      <c r="F7" s="16">
        <f>E7*$F$1</f>
        <v>-2396.4622093023254</v>
      </c>
      <c r="G7" s="18"/>
    </row>
    <row r="8" spans="1:7" ht="12.75">
      <c r="A8" s="16" t="s">
        <v>16</v>
      </c>
      <c r="B8" s="16" t="s">
        <v>17</v>
      </c>
      <c r="C8" s="16">
        <v>131.47</v>
      </c>
      <c r="D8" s="16">
        <v>111.5</v>
      </c>
      <c r="E8" s="17">
        <f>D8/5160</f>
        <v>0.021608527131782945</v>
      </c>
      <c r="F8" s="16">
        <f>E8*$F$1</f>
        <v>-1359.8246124031007</v>
      </c>
      <c r="G8" s="18"/>
    </row>
    <row r="9" spans="1:7" ht="12.75">
      <c r="A9" s="16" t="s">
        <v>18</v>
      </c>
      <c r="B9" s="16" t="s">
        <v>19</v>
      </c>
      <c r="C9" s="16">
        <v>205.75</v>
      </c>
      <c r="D9" s="16">
        <v>174.5</v>
      </c>
      <c r="E9" s="17">
        <f>D9/5160</f>
        <v>0.03381782945736434</v>
      </c>
      <c r="F9" s="16">
        <f>E9*$F$1</f>
        <v>-2128.156007751938</v>
      </c>
      <c r="G9" s="18"/>
    </row>
    <row r="10" spans="1:7" ht="12.75">
      <c r="A10" s="16" t="s">
        <v>20</v>
      </c>
      <c r="B10" s="16" t="s">
        <v>21</v>
      </c>
      <c r="C10" s="16">
        <v>146.2</v>
      </c>
      <c r="D10" s="16">
        <v>124</v>
      </c>
      <c r="E10" s="17">
        <f>D10/5160</f>
        <v>0.024031007751937984</v>
      </c>
      <c r="F10" s="16">
        <f>E10*$F$1</f>
        <v>-1512.2713178294573</v>
      </c>
      <c r="G10" s="18"/>
    </row>
    <row r="11" spans="1:7" ht="12.75">
      <c r="A11" s="16" t="s">
        <v>22</v>
      </c>
      <c r="B11" s="16" t="s">
        <v>23</v>
      </c>
      <c r="C11" s="16">
        <v>204.57</v>
      </c>
      <c r="D11" s="16">
        <v>173.5</v>
      </c>
      <c r="E11" s="17">
        <f>D11/5160</f>
        <v>0.03362403100775194</v>
      </c>
      <c r="F11" s="16">
        <f>E11*$F$1</f>
        <v>-2115.960271317829</v>
      </c>
      <c r="G11" s="18"/>
    </row>
    <row r="12" spans="1:7" ht="12.75">
      <c r="A12" s="16" t="s">
        <v>24</v>
      </c>
      <c r="B12" s="16" t="s">
        <v>25</v>
      </c>
      <c r="C12" s="16">
        <v>197.5</v>
      </c>
      <c r="D12" s="16">
        <v>167.5</v>
      </c>
      <c r="E12" s="17">
        <f>D12/5160</f>
        <v>0.03246124031007752</v>
      </c>
      <c r="F12" s="16">
        <f>E12*$F$1</f>
        <v>-2042.7858527131784</v>
      </c>
      <c r="G12" s="18"/>
    </row>
    <row r="13" spans="1:7" ht="12.75">
      <c r="A13" s="16" t="s">
        <v>26</v>
      </c>
      <c r="B13" s="16" t="s">
        <v>27</v>
      </c>
      <c r="C13" s="16">
        <v>201.78</v>
      </c>
      <c r="D13" s="16">
        <v>187.5</v>
      </c>
      <c r="E13" s="17">
        <f>D13/5160</f>
        <v>0.036337209302325583</v>
      </c>
      <c r="F13" s="16">
        <f>E13*$F$1</f>
        <v>-2286.7005813953488</v>
      </c>
      <c r="G13" s="18"/>
    </row>
    <row r="14" spans="1:7" ht="12.75">
      <c r="A14" s="16" t="s">
        <v>28</v>
      </c>
      <c r="B14" s="16" t="s">
        <v>29</v>
      </c>
      <c r="C14" s="16">
        <v>221.14</v>
      </c>
      <c r="D14" s="16">
        <v>205.5</v>
      </c>
      <c r="E14" s="17">
        <f>D14/5160</f>
        <v>0.039825581395348836</v>
      </c>
      <c r="F14" s="16">
        <f>E14*$F$1</f>
        <v>-2506.223837209302</v>
      </c>
      <c r="G14" s="18"/>
    </row>
    <row r="15" spans="1:7" ht="12.75">
      <c r="A15" s="16" t="s">
        <v>30</v>
      </c>
      <c r="B15" s="16" t="s">
        <v>31</v>
      </c>
      <c r="C15" s="16">
        <v>212.54</v>
      </c>
      <c r="D15" s="16">
        <v>197.5</v>
      </c>
      <c r="E15" s="17">
        <f>D15/5160</f>
        <v>0.03827519379844961</v>
      </c>
      <c r="F15" s="16">
        <f>E15*$F$1</f>
        <v>-2408.657945736434</v>
      </c>
      <c r="G15" s="18"/>
    </row>
    <row r="16" spans="1:7" ht="12.75">
      <c r="A16" s="16" t="s">
        <v>32</v>
      </c>
      <c r="B16" s="16" t="s">
        <v>33</v>
      </c>
      <c r="C16" s="16">
        <v>133.43</v>
      </c>
      <c r="D16" s="16">
        <v>124</v>
      </c>
      <c r="E16" s="17">
        <f>D16/5160</f>
        <v>0.024031007751937984</v>
      </c>
      <c r="F16" s="16">
        <f>E16*$F$1</f>
        <v>-1512.2713178294573</v>
      </c>
      <c r="G16" s="18"/>
    </row>
    <row r="17" spans="1:7" ht="12.75">
      <c r="A17" s="16" t="s">
        <v>34</v>
      </c>
      <c r="B17" s="16" t="s">
        <v>35</v>
      </c>
      <c r="C17" s="16">
        <v>188.33</v>
      </c>
      <c r="D17" s="16">
        <v>175</v>
      </c>
      <c r="E17" s="17">
        <f>D17/5160</f>
        <v>0.03391472868217054</v>
      </c>
      <c r="F17" s="16">
        <f>E17*$F$1</f>
        <v>-2134.253875968992</v>
      </c>
      <c r="G17" s="18"/>
    </row>
    <row r="18" spans="1:7" ht="12.75">
      <c r="A18" s="16" t="s">
        <v>36</v>
      </c>
      <c r="B18" s="16" t="s">
        <v>37</v>
      </c>
      <c r="C18" s="16">
        <v>121.6</v>
      </c>
      <c r="D18" s="16">
        <v>113</v>
      </c>
      <c r="E18" s="17">
        <f>D18/5160</f>
        <v>0.021899224806201552</v>
      </c>
      <c r="F18" s="16">
        <f>E18*$F$1</f>
        <v>-1378.1182170542636</v>
      </c>
      <c r="G18" s="18"/>
    </row>
    <row r="19" spans="1:7" ht="12.75">
      <c r="A19" s="16" t="s">
        <v>38</v>
      </c>
      <c r="B19" s="16" t="s">
        <v>39</v>
      </c>
      <c r="C19" s="16">
        <v>252.89</v>
      </c>
      <c r="D19" s="16">
        <v>235</v>
      </c>
      <c r="E19" s="17">
        <f>D19/5160</f>
        <v>0.045542635658914726</v>
      </c>
      <c r="F19" s="16">
        <f>E19*$F$1</f>
        <v>-2865.998062015504</v>
      </c>
      <c r="G19" s="18"/>
    </row>
    <row r="20" spans="1:7" ht="12.75">
      <c r="A20" s="16" t="s">
        <v>40</v>
      </c>
      <c r="B20" s="16" t="s">
        <v>41</v>
      </c>
      <c r="C20" s="16">
        <v>130.22</v>
      </c>
      <c r="D20" s="16">
        <v>121</v>
      </c>
      <c r="E20" s="17">
        <f>D20/5160</f>
        <v>0.023449612403100777</v>
      </c>
      <c r="F20" s="16">
        <f>E20*$F$1</f>
        <v>-1475.684108527132</v>
      </c>
      <c r="G20" s="18"/>
    </row>
    <row r="21" spans="1:7" ht="12.75">
      <c r="A21" s="16" t="s">
        <v>42</v>
      </c>
      <c r="B21" s="16" t="s">
        <v>43</v>
      </c>
      <c r="C21" s="16">
        <v>203.92</v>
      </c>
      <c r="D21" s="16">
        <v>189.5</v>
      </c>
      <c r="E21" s="17">
        <f>D21/5160</f>
        <v>0.036724806201550386</v>
      </c>
      <c r="F21" s="16">
        <f>E21*$F$1</f>
        <v>-2311.092054263566</v>
      </c>
      <c r="G21" s="18"/>
    </row>
    <row r="22" spans="1:7" ht="12.75">
      <c r="A22" s="16" t="s">
        <v>44</v>
      </c>
      <c r="B22" s="16" t="s">
        <v>45</v>
      </c>
      <c r="C22" s="16">
        <v>136.67</v>
      </c>
      <c r="D22" s="16">
        <v>127</v>
      </c>
      <c r="E22" s="17">
        <f>D22/5160</f>
        <v>0.024612403100775195</v>
      </c>
      <c r="F22" s="16">
        <f>E22*$F$1</f>
        <v>-1548.858527131783</v>
      </c>
      <c r="G22" s="18"/>
    </row>
    <row r="23" spans="1:7" ht="12.75">
      <c r="A23" s="16" t="s">
        <v>46</v>
      </c>
      <c r="B23" s="16" t="s">
        <v>47</v>
      </c>
      <c r="C23" s="16">
        <v>133.98</v>
      </c>
      <c r="D23" s="16">
        <v>124.5</v>
      </c>
      <c r="E23" s="17">
        <f>D23/5160</f>
        <v>0.024127906976744187</v>
      </c>
      <c r="F23" s="16">
        <f>E23*$F$1</f>
        <v>-1518.3691860465117</v>
      </c>
      <c r="G23" s="18"/>
    </row>
    <row r="24" spans="1:7" ht="12.75">
      <c r="A24" s="16" t="s">
        <v>48</v>
      </c>
      <c r="B24" s="16" t="s">
        <v>49</v>
      </c>
      <c r="C24" s="16">
        <v>203.92</v>
      </c>
      <c r="D24" s="16">
        <v>189.5</v>
      </c>
      <c r="E24" s="17">
        <f>D24/5160</f>
        <v>0.036724806201550386</v>
      </c>
      <c r="F24" s="16">
        <f>E24*$F$1</f>
        <v>-2311.092054263566</v>
      </c>
      <c r="G24" s="18"/>
    </row>
    <row r="25" spans="1:7" ht="12.75">
      <c r="A25" s="16" t="s">
        <v>50</v>
      </c>
      <c r="B25" s="16" t="s">
        <v>51</v>
      </c>
      <c r="C25" s="16">
        <v>216.31</v>
      </c>
      <c r="D25" s="16">
        <v>201</v>
      </c>
      <c r="E25" s="17">
        <f>D25/5160</f>
        <v>0.038953488372093024</v>
      </c>
      <c r="F25" s="16">
        <f>E25*$F$1</f>
        <v>-2451.343023255814</v>
      </c>
      <c r="G25" s="18"/>
    </row>
    <row r="26" spans="1:7" ht="12.75">
      <c r="A26" s="16" t="s">
        <v>52</v>
      </c>
      <c r="B26" s="16" t="s">
        <v>53</v>
      </c>
      <c r="C26" s="16">
        <v>166.79</v>
      </c>
      <c r="D26" s="16">
        <v>155</v>
      </c>
      <c r="E26" s="17">
        <f>D26/5160</f>
        <v>0.030038759689922482</v>
      </c>
      <c r="F26" s="16">
        <f>E26*$F$1</f>
        <v>-1890.3391472868218</v>
      </c>
      <c r="G26" s="18"/>
    </row>
    <row r="27" spans="1:7" ht="12.75">
      <c r="A27" s="16" t="s">
        <v>54</v>
      </c>
      <c r="B27" s="16" t="s">
        <v>55</v>
      </c>
      <c r="C27" s="16">
        <v>193.71</v>
      </c>
      <c r="D27" s="16">
        <v>180</v>
      </c>
      <c r="E27" s="17">
        <f>D27/5160</f>
        <v>0.03488372093023256</v>
      </c>
      <c r="F27" s="16">
        <f>E27*$F$1</f>
        <v>-2195.232558139535</v>
      </c>
      <c r="G27" s="18"/>
    </row>
    <row r="28" spans="1:7" ht="12.75">
      <c r="A28" s="16" t="s">
        <v>56</v>
      </c>
      <c r="B28" s="16" t="s">
        <v>57</v>
      </c>
      <c r="C28" s="16">
        <v>212.12</v>
      </c>
      <c r="D28" s="16">
        <v>192.5</v>
      </c>
      <c r="E28" s="17">
        <f>D28/5160</f>
        <v>0.037306201550387594</v>
      </c>
      <c r="F28" s="16">
        <f>E28*$F$1</f>
        <v>-2347.6792635658912</v>
      </c>
      <c r="G28" s="18"/>
    </row>
    <row r="29" spans="1:7" ht="12.75">
      <c r="A29" s="16" t="s">
        <v>58</v>
      </c>
      <c r="B29" s="16" t="s">
        <v>59</v>
      </c>
      <c r="C29" s="16">
        <v>156.46</v>
      </c>
      <c r="D29" s="16">
        <v>142</v>
      </c>
      <c r="E29" s="17">
        <f>D29/5160</f>
        <v>0.02751937984496124</v>
      </c>
      <c r="F29" s="16">
        <f>E29*$F$1</f>
        <v>-1731.7945736434108</v>
      </c>
      <c r="G29" s="18"/>
    </row>
    <row r="30" spans="1:7" ht="12.75">
      <c r="A30" s="16" t="s">
        <v>60</v>
      </c>
      <c r="B30" s="16" t="s">
        <v>61</v>
      </c>
      <c r="C30" s="16">
        <v>182.37</v>
      </c>
      <c r="D30" s="16">
        <v>165.5</v>
      </c>
      <c r="E30" s="17">
        <f>D30/5160</f>
        <v>0.03207364341085271</v>
      </c>
      <c r="F30" s="16">
        <f>E30*$F$1</f>
        <v>-2018.3943798449611</v>
      </c>
      <c r="G30" s="18"/>
    </row>
    <row r="31" spans="1:7" ht="12.75">
      <c r="A31" s="16" t="s">
        <v>62</v>
      </c>
      <c r="B31" s="16" t="s">
        <v>63</v>
      </c>
      <c r="C31" s="16">
        <v>201.64</v>
      </c>
      <c r="D31" s="16">
        <v>171</v>
      </c>
      <c r="E31" s="17">
        <f>D31/5160</f>
        <v>0.03313953488372093</v>
      </c>
      <c r="F31" s="16">
        <f>E31*$F$1</f>
        <v>-2085.470930232558</v>
      </c>
      <c r="G31" s="18"/>
    </row>
    <row r="32" spans="1:7" ht="12.75">
      <c r="A32" s="16" t="s">
        <v>64</v>
      </c>
      <c r="B32" s="16" t="s">
        <v>65</v>
      </c>
      <c r="C32" s="16">
        <v>143.86</v>
      </c>
      <c r="D32" s="16">
        <v>122</v>
      </c>
      <c r="E32" s="17">
        <f>D32/5160</f>
        <v>0.023643410852713178</v>
      </c>
      <c r="F32" s="16">
        <f>E32*$F$1</f>
        <v>-1487.8798449612402</v>
      </c>
      <c r="G32" s="18"/>
    </row>
    <row r="33" spans="1:7" ht="12.75">
      <c r="A33" s="16" t="s">
        <v>66</v>
      </c>
      <c r="B33" s="16" t="s">
        <v>67</v>
      </c>
      <c r="C33" s="16">
        <v>209.29</v>
      </c>
      <c r="D33" s="16">
        <v>177.5</v>
      </c>
      <c r="E33" s="17">
        <f>D33/5160</f>
        <v>0.03439922480620155</v>
      </c>
      <c r="F33" s="16">
        <f>E33*$F$1</f>
        <v>-2164.7432170542634</v>
      </c>
      <c r="G33" s="18"/>
    </row>
    <row r="34" spans="1:7" ht="12.75">
      <c r="A34" s="16" t="s">
        <v>68</v>
      </c>
      <c r="B34" s="16" t="s">
        <v>69</v>
      </c>
      <c r="C34" s="16">
        <v>137.36</v>
      </c>
      <c r="D34" s="16">
        <v>116.5</v>
      </c>
      <c r="E34" s="17">
        <f>D34/5160</f>
        <v>0.022577519379844962</v>
      </c>
      <c r="F34" s="16">
        <f>E34*$F$1</f>
        <v>-1420.8032945736434</v>
      </c>
      <c r="G34" s="18"/>
    </row>
    <row r="35" spans="1:7" ht="12.75">
      <c r="A35" s="16" t="s">
        <v>70</v>
      </c>
      <c r="B35" s="16" t="s">
        <v>71</v>
      </c>
      <c r="C35" s="16">
        <v>201.27</v>
      </c>
      <c r="D35" s="16">
        <v>169</v>
      </c>
      <c r="E35" s="17">
        <f>D35/5160</f>
        <v>0.032751937984496125</v>
      </c>
      <c r="F35" s="16">
        <f>E35*$F$1</f>
        <v>-2061.079457364341</v>
      </c>
      <c r="G35" s="18"/>
    </row>
    <row r="36" spans="1:7" ht="12.75">
      <c r="A36" s="19"/>
      <c r="B36" s="19"/>
      <c r="C36" s="20">
        <f>SUM(C4:C35)</f>
        <v>5735.849999999999</v>
      </c>
      <c r="D36" s="21">
        <f>SUM(D4:D35)</f>
        <v>5160</v>
      </c>
      <c r="E36" s="22">
        <f>D36/5160</f>
        <v>1</v>
      </c>
      <c r="F36" s="21"/>
      <c r="G36" s="18"/>
    </row>
    <row r="37" spans="1:7" ht="12.75">
      <c r="A37" s="19"/>
      <c r="B37" s="19"/>
      <c r="C37" s="19"/>
      <c r="D37" s="19"/>
      <c r="E37" s="22"/>
      <c r="F37" s="19"/>
      <c r="G37" s="18"/>
    </row>
    <row r="38" spans="1:7" ht="12.75">
      <c r="A38" s="19"/>
      <c r="B38" s="19"/>
      <c r="C38" s="23">
        <f>C36*12</f>
        <v>68830.2</v>
      </c>
      <c r="D38" s="19"/>
      <c r="E38" s="24" t="s">
        <v>72</v>
      </c>
      <c r="F38" s="25">
        <f>SUM(F4:F37)</f>
        <v>-62930.00000000001</v>
      </c>
      <c r="G38" s="18"/>
    </row>
    <row r="39" spans="1:7" ht="12.75">
      <c r="A39" s="19"/>
      <c r="B39" s="19"/>
      <c r="C39" s="26"/>
      <c r="D39" s="19"/>
      <c r="E39" s="22"/>
      <c r="F39" s="19"/>
      <c r="G39" s="18"/>
    </row>
    <row r="40" spans="1:7" ht="12.75">
      <c r="A40" s="27"/>
      <c r="B40" s="19"/>
      <c r="C40" s="28"/>
      <c r="D40" s="19"/>
      <c r="E40" s="22"/>
      <c r="F40" s="19"/>
      <c r="G40" s="18"/>
    </row>
    <row r="41" spans="1:7" ht="12.75">
      <c r="A41" s="29"/>
      <c r="B41" s="19"/>
      <c r="C41" s="19"/>
      <c r="D41" s="19"/>
      <c r="E41" s="22"/>
      <c r="F41" s="19"/>
      <c r="G41" s="18"/>
    </row>
    <row r="42" spans="1:7" ht="12.75">
      <c r="A42" s="29"/>
      <c r="B42" s="19"/>
      <c r="C42" s="19"/>
      <c r="D42" s="19"/>
      <c r="E42" s="22"/>
      <c r="F42" s="19"/>
      <c r="G42" s="18"/>
    </row>
    <row r="43" spans="1:7" ht="12.75">
      <c r="A43" s="29"/>
      <c r="B43" s="19"/>
      <c r="C43" s="30"/>
      <c r="D43" s="19"/>
      <c r="E43" s="22"/>
      <c r="F43" s="19"/>
      <c r="G43" s="18"/>
    </row>
    <row r="44" spans="1:7" ht="12.75">
      <c r="A44" s="29"/>
      <c r="B44" s="19"/>
      <c r="C44" s="19"/>
      <c r="D44" s="19"/>
      <c r="E44" s="22"/>
      <c r="F44" s="19"/>
      <c r="G44" s="18"/>
    </row>
    <row r="45" spans="1:7" ht="12.75">
      <c r="A45" s="27"/>
      <c r="B45" s="19"/>
      <c r="C45" s="23"/>
      <c r="D45" s="19"/>
      <c r="E45" s="22"/>
      <c r="F45" s="19"/>
      <c r="G45" s="18"/>
    </row>
    <row r="46" spans="1:7" ht="12.75">
      <c r="A46" s="19"/>
      <c r="B46" s="19"/>
      <c r="C46" s="19"/>
      <c r="D46" s="19"/>
      <c r="E46" s="22"/>
      <c r="F46" s="19"/>
      <c r="G46" s="18"/>
    </row>
    <row r="47" spans="1:7" ht="12.75">
      <c r="A47" s="19"/>
      <c r="B47" s="31"/>
      <c r="C47" s="19"/>
      <c r="D47" s="19"/>
      <c r="E47" s="22"/>
      <c r="F47" s="19"/>
      <c r="G47" s="18"/>
    </row>
    <row r="48" spans="1:7" ht="12.75">
      <c r="A48" s="19"/>
      <c r="B48" s="19"/>
      <c r="C48" s="19"/>
      <c r="D48" s="19"/>
      <c r="E48" s="22"/>
      <c r="F48" s="19"/>
      <c r="G48" s="18"/>
    </row>
    <row r="49" spans="1:7" ht="12.75">
      <c r="A49" s="19"/>
      <c r="B49" s="31"/>
      <c r="C49" s="19"/>
      <c r="D49" s="19"/>
      <c r="E49" s="22"/>
      <c r="F49" s="19"/>
      <c r="G49" s="18"/>
    </row>
    <row r="50" spans="1:7" ht="12.75">
      <c r="A50" s="19"/>
      <c r="B50" s="32"/>
      <c r="C50" s="19"/>
      <c r="D50" s="19"/>
      <c r="E50" s="22"/>
      <c r="F50" s="19"/>
      <c r="G50" s="18"/>
    </row>
    <row r="51" spans="1:7" ht="12.75">
      <c r="A51" s="19"/>
      <c r="B51" s="32"/>
      <c r="C51" s="19"/>
      <c r="D51" s="19"/>
      <c r="E51" s="22"/>
      <c r="F51" s="19"/>
      <c r="G51" s="18"/>
    </row>
    <row r="52" spans="1:7" ht="12.75">
      <c r="A52" s="19"/>
      <c r="B52" s="32"/>
      <c r="C52" s="19"/>
      <c r="D52" s="19"/>
      <c r="E52" s="22"/>
      <c r="F52" s="19"/>
      <c r="G52" s="18"/>
    </row>
    <row r="53" spans="1:7" ht="12.75">
      <c r="A53" s="19"/>
      <c r="B53" s="31"/>
      <c r="C53" s="19"/>
      <c r="D53" s="19"/>
      <c r="E53" s="22"/>
      <c r="F53" s="19"/>
      <c r="G53" s="18"/>
    </row>
    <row r="54" spans="1:7" ht="12.75">
      <c r="A54" s="19"/>
      <c r="B54" s="19"/>
      <c r="C54" s="33"/>
      <c r="D54" s="19"/>
      <c r="E54" s="22"/>
      <c r="F54" s="19"/>
      <c r="G54" s="18"/>
    </row>
    <row r="55" spans="1:7" ht="12.75">
      <c r="A55" s="19"/>
      <c r="B55" s="19"/>
      <c r="C55" s="19"/>
      <c r="D55" s="19"/>
      <c r="E55" s="22"/>
      <c r="F55" s="19"/>
      <c r="G55" s="18"/>
    </row>
    <row r="56" spans="1:6" ht="12.75">
      <c r="A56" s="3"/>
      <c r="B56" s="3"/>
      <c r="C56" s="3"/>
      <c r="D56" s="34"/>
      <c r="F56" s="34"/>
    </row>
    <row r="57" spans="1:4" ht="12.75">
      <c r="A57" s="3"/>
      <c r="B57" s="3"/>
      <c r="C57" s="3"/>
      <c r="D57" s="3"/>
    </row>
    <row r="58" ht="12.75">
      <c r="D58" s="3"/>
    </row>
    <row r="61" spans="1:3" ht="12.75">
      <c r="A61" s="34"/>
      <c r="B61" s="19"/>
      <c r="C61" s="3"/>
    </row>
    <row r="62" spans="1:3" ht="12.75">
      <c r="A62" s="34"/>
      <c r="B62" s="19"/>
      <c r="C62" s="3"/>
    </row>
    <row r="63" ht="12.75">
      <c r="C63" s="3"/>
    </row>
    <row r="64" ht="12.75">
      <c r="C64" s="3"/>
    </row>
    <row r="65" spans="1:3" ht="12.75">
      <c r="A65" s="35"/>
      <c r="B65" s="3"/>
      <c r="C65" s="3"/>
    </row>
    <row r="66" spans="1:3" ht="12.75">
      <c r="A66" s="36"/>
      <c r="B66" s="3"/>
      <c r="C66" s="3"/>
    </row>
    <row r="67" spans="1:3" ht="12.75">
      <c r="A67" s="36"/>
      <c r="B67" s="36"/>
      <c r="C67" s="3"/>
    </row>
    <row r="68" spans="1:3" ht="12.75">
      <c r="A68" s="36"/>
      <c r="B68" s="3"/>
      <c r="C68" s="3"/>
    </row>
    <row r="69" spans="1:3" ht="12.75">
      <c r="A69" s="36"/>
      <c r="B69" s="3"/>
      <c r="C69" s="3"/>
    </row>
    <row r="70" spans="1:4" ht="12.75">
      <c r="A70" s="35"/>
      <c r="B70" s="3"/>
      <c r="C70" s="3"/>
      <c r="D70" s="37"/>
    </row>
    <row r="71" ht="12.75">
      <c r="C71" s="3"/>
    </row>
    <row r="72" spans="1:2" ht="12.75">
      <c r="A72" s="36"/>
      <c r="B72" s="38"/>
    </row>
    <row r="73" spans="1:2" ht="12.75">
      <c r="A73" s="3"/>
      <c r="B73" s="38"/>
    </row>
    <row r="74" ht="12.75">
      <c r="B74" s="38"/>
    </row>
    <row r="75" spans="3:4" ht="12.75">
      <c r="C75" s="3"/>
      <c r="D75" s="3"/>
    </row>
    <row r="76" spans="3:4" ht="12.75">
      <c r="C76" s="3"/>
      <c r="D76" s="3"/>
    </row>
    <row r="77" spans="3:4" ht="12.75">
      <c r="C77" s="3"/>
      <c r="D77" s="3"/>
    </row>
    <row r="78" spans="3:6" ht="12.75">
      <c r="C78" s="3"/>
      <c r="D78" s="34"/>
      <c r="F78" s="34"/>
    </row>
    <row r="79" spans="3:4" ht="12.75">
      <c r="C79" s="3"/>
      <c r="D79" s="3"/>
    </row>
  </sheetData>
  <sheetProtection selectLockedCells="1" selectUnlockedCells="1"/>
  <printOptions/>
  <pageMargins left="0.12986111111111112" right="0.14027777777777778" top="0.3597222222222222" bottom="0.4798611111111111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 Bell NEC, Inc.</dc:creator>
  <cp:keywords/>
  <dc:description/>
  <cp:lastModifiedBy/>
  <cp:lastPrinted>2010-03-01T23:06:40Z</cp:lastPrinted>
  <dcterms:created xsi:type="dcterms:W3CDTF">2003-02-09T09:56:02Z</dcterms:created>
  <dcterms:modified xsi:type="dcterms:W3CDTF">2012-02-16T15:33:30Z</dcterms:modified>
  <cp:category/>
  <cp:version/>
  <cp:contentType/>
  <cp:contentStatus/>
  <cp:revision>12</cp:revision>
</cp:coreProperties>
</file>